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hoangnam</author>
  </authors>
  <commentList>
    <comment ref="A3" authorId="0">
      <text>
        <r>
          <rPr>
            <b/>
            <sz val="8"/>
            <rFont val="Tahoma"/>
            <family val="0"/>
          </rPr>
          <t>hoangnam:</t>
        </r>
        <r>
          <rPr>
            <sz val="8"/>
            <rFont val="Tahoma"/>
            <family val="0"/>
          </rPr>
          <t xml:space="preserve">
Khoa: 123456
</t>
        </r>
      </text>
    </comment>
  </commentList>
</comments>
</file>

<file path=xl/sharedStrings.xml><?xml version="1.0" encoding="utf-8"?>
<sst xmlns="http://schemas.openxmlformats.org/spreadsheetml/2006/main" count="83" uniqueCount="24">
  <si>
    <t>Phßng Gi¸o dôc &amp; §µo t¹o</t>
  </si>
  <si>
    <t>B¸o c¸o kÕt qu¶ kiÓm tra häc kú I</t>
  </si>
  <si>
    <t>HuyÖn Thanh Hµ</t>
  </si>
  <si>
    <t>Tr­êng THCS</t>
  </si>
  <si>
    <t>Khèi</t>
  </si>
  <si>
    <t>T. Sè häc sinh dù kiÓm tra</t>
  </si>
  <si>
    <t>KÕt qu¶ kiÓm tra</t>
  </si>
  <si>
    <t>M«n To¸n</t>
  </si>
  <si>
    <t>M«n Ng÷ v¨n</t>
  </si>
  <si>
    <t>Giái</t>
  </si>
  <si>
    <t>Kh¸</t>
  </si>
  <si>
    <t>TB</t>
  </si>
  <si>
    <t>YÕu</t>
  </si>
  <si>
    <t>KÐm</t>
  </si>
  <si>
    <t>SL</t>
  </si>
  <si>
    <t>%</t>
  </si>
  <si>
    <t>Céng toµn tr­êng</t>
  </si>
  <si>
    <t>M«n VËt lý</t>
  </si>
  <si>
    <t>M«n TiÕng Anh</t>
  </si>
  <si>
    <t>§inh Quèc To¶n</t>
  </si>
  <si>
    <t xml:space="preserve">Thanh Hải </t>
  </si>
  <si>
    <t>N¨m häc 2013 - 2014</t>
  </si>
  <si>
    <t>.Thanh H¶i, ngµy 24 th¸ng 12 n¨m 2013</t>
  </si>
  <si>
    <t>HiÖu tr­ëng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</si>
</sst>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.VnTime"/>
      <family val="0"/>
    </font>
    <font>
      <b/>
      <sz val="12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color indexed="10"/>
      <name val=".vntime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.vntime"/>
      <family val="0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0" xfId="19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0">
      <selection activeCell="T20" sqref="T20"/>
    </sheetView>
  </sheetViews>
  <sheetFormatPr defaultColWidth="8.796875" defaultRowHeight="15"/>
  <cols>
    <col min="1" max="1" width="10.8984375" style="0" customWidth="1"/>
    <col min="2" max="2" width="6" style="0" customWidth="1"/>
    <col min="3" max="3" width="6.8984375" style="0" customWidth="1"/>
    <col min="4" max="4" width="6.19921875" style="0" customWidth="1"/>
    <col min="5" max="13" width="5.5" style="0" customWidth="1"/>
    <col min="14" max="19" width="5.19921875" style="0" customWidth="1"/>
    <col min="20" max="22" width="5" style="0" customWidth="1"/>
    <col min="23" max="23" width="4.69921875" style="0" customWidth="1"/>
  </cols>
  <sheetData>
    <row r="1" spans="1:23" ht="15.75">
      <c r="A1" s="8" t="s">
        <v>0</v>
      </c>
      <c r="B1" s="8"/>
      <c r="C1" s="8"/>
      <c r="D1" s="8"/>
      <c r="E1" s="8" t="s">
        <v>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8" t="s">
        <v>2</v>
      </c>
      <c r="B2" s="8"/>
      <c r="C2" s="8"/>
      <c r="D2" s="8"/>
      <c r="E2" s="22" t="s">
        <v>21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ht="15"/>
    <row r="4" spans="1:23" ht="15.75">
      <c r="A4" s="17" t="s">
        <v>3</v>
      </c>
      <c r="B4" s="17" t="s">
        <v>4</v>
      </c>
      <c r="C4" s="17" t="s">
        <v>5</v>
      </c>
      <c r="D4" s="18" t="s">
        <v>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5.75">
      <c r="A5" s="17"/>
      <c r="B5" s="17"/>
      <c r="C5" s="17"/>
      <c r="D5" s="19" t="s">
        <v>7</v>
      </c>
      <c r="E5" s="20"/>
      <c r="F5" s="20"/>
      <c r="G5" s="20"/>
      <c r="H5" s="20"/>
      <c r="I5" s="20"/>
      <c r="J5" s="20"/>
      <c r="K5" s="20"/>
      <c r="L5" s="20"/>
      <c r="M5" s="21"/>
      <c r="N5" s="18" t="s">
        <v>8</v>
      </c>
      <c r="O5" s="18"/>
      <c r="P5" s="18"/>
      <c r="Q5" s="18"/>
      <c r="R5" s="18"/>
      <c r="S5" s="18"/>
      <c r="T5" s="18"/>
      <c r="U5" s="18"/>
      <c r="V5" s="18"/>
      <c r="W5" s="18"/>
    </row>
    <row r="6" spans="1:23" ht="20.25" customHeight="1">
      <c r="A6" s="17"/>
      <c r="B6" s="17"/>
      <c r="C6" s="17"/>
      <c r="D6" s="15" t="s">
        <v>9</v>
      </c>
      <c r="E6" s="16"/>
      <c r="F6" s="15" t="s">
        <v>10</v>
      </c>
      <c r="G6" s="16"/>
      <c r="H6" s="15" t="s">
        <v>11</v>
      </c>
      <c r="I6" s="16"/>
      <c r="J6" s="15" t="s">
        <v>12</v>
      </c>
      <c r="K6" s="16"/>
      <c r="L6" s="15" t="s">
        <v>13</v>
      </c>
      <c r="M6" s="16"/>
      <c r="N6" s="11" t="s">
        <v>9</v>
      </c>
      <c r="O6" s="11"/>
      <c r="P6" s="11" t="s">
        <v>10</v>
      </c>
      <c r="Q6" s="11"/>
      <c r="R6" s="11" t="s">
        <v>11</v>
      </c>
      <c r="S6" s="11"/>
      <c r="T6" s="11" t="s">
        <v>12</v>
      </c>
      <c r="U6" s="11"/>
      <c r="V6" s="11" t="s">
        <v>13</v>
      </c>
      <c r="W6" s="11"/>
    </row>
    <row r="7" spans="1:23" ht="20.25" customHeight="1">
      <c r="A7" s="17"/>
      <c r="B7" s="17"/>
      <c r="C7" s="17"/>
      <c r="D7" s="2" t="s">
        <v>14</v>
      </c>
      <c r="E7" s="2" t="s">
        <v>15</v>
      </c>
      <c r="F7" s="2" t="s">
        <v>14</v>
      </c>
      <c r="G7" s="2" t="s">
        <v>15</v>
      </c>
      <c r="H7" s="2" t="s">
        <v>14</v>
      </c>
      <c r="I7" s="2" t="s">
        <v>15</v>
      </c>
      <c r="J7" s="2" t="s">
        <v>14</v>
      </c>
      <c r="K7" s="2" t="s">
        <v>15</v>
      </c>
      <c r="L7" s="2" t="s">
        <v>14</v>
      </c>
      <c r="M7" s="2" t="s">
        <v>15</v>
      </c>
      <c r="N7" s="2" t="s">
        <v>14</v>
      </c>
      <c r="O7" s="2" t="s">
        <v>15</v>
      </c>
      <c r="P7" s="2" t="s">
        <v>14</v>
      </c>
      <c r="Q7" s="2" t="s">
        <v>15</v>
      </c>
      <c r="R7" s="2" t="s">
        <v>14</v>
      </c>
      <c r="S7" s="2" t="s">
        <v>15</v>
      </c>
      <c r="T7" s="2" t="s">
        <v>14</v>
      </c>
      <c r="U7" s="2" t="s">
        <v>15</v>
      </c>
      <c r="V7" s="2" t="s">
        <v>14</v>
      </c>
      <c r="W7" s="2" t="s">
        <v>15</v>
      </c>
    </row>
    <row r="8" spans="1:24" ht="20.25" customHeight="1">
      <c r="A8" s="12" t="s">
        <v>20</v>
      </c>
      <c r="B8" s="3">
        <v>6</v>
      </c>
      <c r="C8" s="4">
        <v>135</v>
      </c>
      <c r="D8" s="4">
        <v>37</v>
      </c>
      <c r="E8" s="3">
        <f>D8/C8*100</f>
        <v>27.40740740740741</v>
      </c>
      <c r="F8" s="4">
        <v>46</v>
      </c>
      <c r="G8" s="3">
        <f>F8/C8*100</f>
        <v>34.074074074074076</v>
      </c>
      <c r="H8" s="4">
        <v>28</v>
      </c>
      <c r="I8" s="3">
        <f>H8/C8*100</f>
        <v>20.74074074074074</v>
      </c>
      <c r="J8" s="4">
        <v>19</v>
      </c>
      <c r="K8" s="3">
        <f>J8/C8*100</f>
        <v>14.074074074074074</v>
      </c>
      <c r="L8" s="4">
        <v>5</v>
      </c>
      <c r="M8" s="3">
        <f>L8/C8*100</f>
        <v>3.7037037037037033</v>
      </c>
      <c r="N8" s="4">
        <v>21</v>
      </c>
      <c r="O8" s="3">
        <f>N8/C8*100</f>
        <v>15.555555555555555</v>
      </c>
      <c r="P8" s="4">
        <v>71</v>
      </c>
      <c r="Q8" s="3">
        <f>P8/C8*100</f>
        <v>52.59259259259259</v>
      </c>
      <c r="R8" s="4">
        <v>40</v>
      </c>
      <c r="S8" s="3">
        <f>R8/C8*100</f>
        <v>29.629629629629626</v>
      </c>
      <c r="T8" s="4">
        <v>3</v>
      </c>
      <c r="U8" s="3">
        <f>T8/C8*100</f>
        <v>2.2222222222222223</v>
      </c>
      <c r="V8" s="4">
        <v>0</v>
      </c>
      <c r="W8" s="3">
        <f>V8/$C$8*100</f>
        <v>0</v>
      </c>
      <c r="X8" s="5"/>
    </row>
    <row r="9" spans="1:24" ht="20.25" customHeight="1">
      <c r="A9" s="13"/>
      <c r="B9" s="3">
        <v>7</v>
      </c>
      <c r="C9" s="4">
        <v>164</v>
      </c>
      <c r="D9" s="4">
        <v>25</v>
      </c>
      <c r="E9" s="3">
        <f>D9/C9*100</f>
        <v>15.24390243902439</v>
      </c>
      <c r="F9" s="4">
        <v>55</v>
      </c>
      <c r="G9" s="3">
        <f>F9/C9*100</f>
        <v>33.53658536585366</v>
      </c>
      <c r="H9" s="4">
        <v>47</v>
      </c>
      <c r="I9" s="3">
        <f>H9/C9*100</f>
        <v>28.65853658536585</v>
      </c>
      <c r="J9" s="4">
        <v>30</v>
      </c>
      <c r="K9" s="3">
        <f>J9/C9*100</f>
        <v>18.29268292682927</v>
      </c>
      <c r="L9" s="4">
        <v>7</v>
      </c>
      <c r="M9" s="3">
        <f>L9/C9*100</f>
        <v>4.2682926829268295</v>
      </c>
      <c r="N9" s="4">
        <v>17</v>
      </c>
      <c r="O9" s="3">
        <f>N9/C9*100</f>
        <v>10.365853658536585</v>
      </c>
      <c r="P9" s="4">
        <v>68</v>
      </c>
      <c r="Q9" s="3">
        <f>P9/C9*100</f>
        <v>41.46341463414634</v>
      </c>
      <c r="R9" s="4">
        <v>55</v>
      </c>
      <c r="S9" s="3">
        <f>R9/C9*100</f>
        <v>33.53658536585366</v>
      </c>
      <c r="T9" s="4">
        <v>23</v>
      </c>
      <c r="U9" s="3">
        <f>T9/C9*100</f>
        <v>14.02439024390244</v>
      </c>
      <c r="V9" s="4">
        <v>1</v>
      </c>
      <c r="W9" s="3">
        <f>V9/$C$8*100</f>
        <v>0.7407407407407408</v>
      </c>
      <c r="X9" s="5"/>
    </row>
    <row r="10" spans="1:24" ht="20.25" customHeight="1">
      <c r="A10" s="13"/>
      <c r="B10" s="3">
        <v>8</v>
      </c>
      <c r="C10" s="4">
        <v>143</v>
      </c>
      <c r="D10" s="4">
        <v>19</v>
      </c>
      <c r="E10" s="3">
        <f>D10/C10*100</f>
        <v>13.286713286713287</v>
      </c>
      <c r="F10" s="4">
        <v>42</v>
      </c>
      <c r="G10" s="3">
        <f>F10/C10*100</f>
        <v>29.37062937062937</v>
      </c>
      <c r="H10" s="4">
        <v>31</v>
      </c>
      <c r="I10" s="3">
        <f>H10/C10*100</f>
        <v>21.678321678321677</v>
      </c>
      <c r="J10" s="4">
        <v>34</v>
      </c>
      <c r="K10" s="3">
        <f>J10/C10*100</f>
        <v>23.776223776223777</v>
      </c>
      <c r="L10" s="4">
        <v>17</v>
      </c>
      <c r="M10" s="3">
        <f>L10/C10*100</f>
        <v>11.888111888111888</v>
      </c>
      <c r="N10" s="4">
        <v>20</v>
      </c>
      <c r="O10" s="3">
        <f>N10/C10*100</f>
        <v>13.986013986013987</v>
      </c>
      <c r="P10" s="4">
        <v>72</v>
      </c>
      <c r="Q10" s="3">
        <f>P10/C10*100</f>
        <v>50.349650349650354</v>
      </c>
      <c r="R10" s="4">
        <v>42</v>
      </c>
      <c r="S10" s="3">
        <f>R10/C10*100</f>
        <v>29.37062937062937</v>
      </c>
      <c r="T10" s="4">
        <v>7</v>
      </c>
      <c r="U10" s="3">
        <f>T10/C10*100</f>
        <v>4.895104895104895</v>
      </c>
      <c r="V10" s="4">
        <v>2</v>
      </c>
      <c r="W10" s="3">
        <f>V10/$C$8*100</f>
        <v>1.4814814814814816</v>
      </c>
      <c r="X10" s="5"/>
    </row>
    <row r="11" spans="1:24" ht="20.25" customHeight="1">
      <c r="A11" s="14"/>
      <c r="B11" s="6">
        <v>9</v>
      </c>
      <c r="C11" s="4">
        <v>137</v>
      </c>
      <c r="D11" s="4">
        <v>20</v>
      </c>
      <c r="E11" s="3">
        <f>D11/C11*100</f>
        <v>14.5985401459854</v>
      </c>
      <c r="F11" s="4">
        <v>46</v>
      </c>
      <c r="G11" s="3">
        <f>F11/C11*100</f>
        <v>33.57664233576642</v>
      </c>
      <c r="H11" s="4">
        <v>27</v>
      </c>
      <c r="I11" s="3">
        <f>H11/C11*100</f>
        <v>19.708029197080293</v>
      </c>
      <c r="J11" s="4">
        <v>25</v>
      </c>
      <c r="K11" s="3">
        <f>J11/C11*100</f>
        <v>18.248175182481752</v>
      </c>
      <c r="L11" s="4">
        <v>19</v>
      </c>
      <c r="M11" s="3">
        <f>L11/C11*100</f>
        <v>13.86861313868613</v>
      </c>
      <c r="N11" s="4">
        <v>12</v>
      </c>
      <c r="O11" s="3">
        <f>N11/C11*100</f>
        <v>8.75912408759124</v>
      </c>
      <c r="P11" s="4">
        <v>61</v>
      </c>
      <c r="Q11" s="3">
        <f>P11/C11*100</f>
        <v>44.52554744525548</v>
      </c>
      <c r="R11" s="4">
        <v>45</v>
      </c>
      <c r="S11" s="3">
        <f>R11/C11*100</f>
        <v>32.846715328467155</v>
      </c>
      <c r="T11" s="4">
        <v>19</v>
      </c>
      <c r="U11" s="3">
        <f>T11/C11*100</f>
        <v>13.86861313868613</v>
      </c>
      <c r="V11" s="4">
        <v>0</v>
      </c>
      <c r="W11" s="3">
        <f>V11/$C$8*100</f>
        <v>0</v>
      </c>
      <c r="X11" s="5"/>
    </row>
    <row r="12" spans="1:24" ht="20.25" customHeight="1">
      <c r="A12" s="15" t="s">
        <v>16</v>
      </c>
      <c r="B12" s="16"/>
      <c r="C12" s="1">
        <f>SUM(C8:C11)</f>
        <v>579</v>
      </c>
      <c r="D12" s="1">
        <f>SUM(D8:D11)</f>
        <v>101</v>
      </c>
      <c r="E12" s="1">
        <f>D12/C12*100</f>
        <v>17.443868739205527</v>
      </c>
      <c r="F12" s="1">
        <f>SUM(F8:F11)</f>
        <v>189</v>
      </c>
      <c r="G12" s="1">
        <f>F12/C12*100</f>
        <v>32.64248704663213</v>
      </c>
      <c r="H12" s="1">
        <f>SUM(H8:H11)</f>
        <v>133</v>
      </c>
      <c r="I12" s="1">
        <f>H12/C12*100</f>
        <v>22.9706390328152</v>
      </c>
      <c r="J12" s="1">
        <f>SUM(J8:J11)</f>
        <v>108</v>
      </c>
      <c r="K12" s="1">
        <f>J12/C12*100</f>
        <v>18.65284974093264</v>
      </c>
      <c r="L12" s="1">
        <f>SUM(L8:L11)</f>
        <v>48</v>
      </c>
      <c r="M12" s="1">
        <f>L12/C12*100</f>
        <v>8.290155440414509</v>
      </c>
      <c r="N12" s="1">
        <f>SUM(N8:N11)</f>
        <v>70</v>
      </c>
      <c r="O12" s="1">
        <f>N12/C12*100</f>
        <v>12.089810017271157</v>
      </c>
      <c r="P12" s="1">
        <f>SUM(P8:P11)</f>
        <v>272</v>
      </c>
      <c r="Q12" s="1">
        <f>P12/C12*100</f>
        <v>46.97754749568221</v>
      </c>
      <c r="R12" s="1">
        <f>SUM(R8:R11)</f>
        <v>182</v>
      </c>
      <c r="S12" s="1">
        <f>R12/C12*100</f>
        <v>31.43350604490501</v>
      </c>
      <c r="T12" s="1">
        <f>SUM(T8:T11)</f>
        <v>52</v>
      </c>
      <c r="U12" s="1">
        <f>T12/C12*100</f>
        <v>8.981001727115718</v>
      </c>
      <c r="V12" s="1">
        <f>SUM(V8:V11)</f>
        <v>3</v>
      </c>
      <c r="W12" s="3">
        <f>V12/$C$8*100</f>
        <v>2.2222222222222223</v>
      </c>
      <c r="X12" s="5"/>
    </row>
    <row r="13" ht="15">
      <c r="X13" s="5"/>
    </row>
    <row r="14" spans="1:24" ht="15.75">
      <c r="A14" s="17" t="s">
        <v>3</v>
      </c>
      <c r="B14" s="17" t="s">
        <v>4</v>
      </c>
      <c r="C14" s="17" t="s">
        <v>5</v>
      </c>
      <c r="D14" s="18" t="s">
        <v>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5"/>
    </row>
    <row r="15" spans="1:24" ht="15.75">
      <c r="A15" s="17"/>
      <c r="B15" s="17"/>
      <c r="C15" s="17"/>
      <c r="D15" s="19" t="s">
        <v>17</v>
      </c>
      <c r="E15" s="20"/>
      <c r="F15" s="20"/>
      <c r="G15" s="20"/>
      <c r="H15" s="20"/>
      <c r="I15" s="20"/>
      <c r="J15" s="20"/>
      <c r="K15" s="20"/>
      <c r="L15" s="20"/>
      <c r="M15" s="21"/>
      <c r="N15" s="18" t="s">
        <v>18</v>
      </c>
      <c r="O15" s="18"/>
      <c r="P15" s="18"/>
      <c r="Q15" s="18"/>
      <c r="R15" s="18"/>
      <c r="S15" s="18"/>
      <c r="T15" s="18"/>
      <c r="U15" s="18"/>
      <c r="V15" s="18"/>
      <c r="W15" s="18"/>
      <c r="X15" s="5"/>
    </row>
    <row r="16" spans="1:24" ht="21" customHeight="1">
      <c r="A16" s="17"/>
      <c r="B16" s="17"/>
      <c r="C16" s="17"/>
      <c r="D16" s="15" t="s">
        <v>9</v>
      </c>
      <c r="E16" s="16"/>
      <c r="F16" s="15" t="s">
        <v>10</v>
      </c>
      <c r="G16" s="16"/>
      <c r="H16" s="15" t="s">
        <v>11</v>
      </c>
      <c r="I16" s="16"/>
      <c r="J16" s="15" t="s">
        <v>12</v>
      </c>
      <c r="K16" s="16"/>
      <c r="L16" s="15" t="s">
        <v>13</v>
      </c>
      <c r="M16" s="16"/>
      <c r="N16" s="11" t="s">
        <v>9</v>
      </c>
      <c r="O16" s="11"/>
      <c r="P16" s="11" t="s">
        <v>10</v>
      </c>
      <c r="Q16" s="11"/>
      <c r="R16" s="11" t="s">
        <v>11</v>
      </c>
      <c r="S16" s="11"/>
      <c r="T16" s="11" t="s">
        <v>12</v>
      </c>
      <c r="U16" s="11"/>
      <c r="V16" s="11" t="s">
        <v>13</v>
      </c>
      <c r="W16" s="11"/>
      <c r="X16" s="5"/>
    </row>
    <row r="17" spans="1:24" ht="21" customHeight="1">
      <c r="A17" s="17"/>
      <c r="B17" s="17"/>
      <c r="C17" s="17"/>
      <c r="D17" s="2" t="s">
        <v>14</v>
      </c>
      <c r="E17" s="2" t="s">
        <v>15</v>
      </c>
      <c r="F17" s="2" t="s">
        <v>14</v>
      </c>
      <c r="G17" s="2" t="s">
        <v>15</v>
      </c>
      <c r="H17" s="2" t="s">
        <v>14</v>
      </c>
      <c r="I17" s="2" t="s">
        <v>15</v>
      </c>
      <c r="J17" s="2" t="s">
        <v>14</v>
      </c>
      <c r="K17" s="2" t="s">
        <v>15</v>
      </c>
      <c r="L17" s="2" t="s">
        <v>14</v>
      </c>
      <c r="M17" s="2" t="s">
        <v>15</v>
      </c>
      <c r="N17" s="2" t="s">
        <v>14</v>
      </c>
      <c r="O17" s="2" t="s">
        <v>15</v>
      </c>
      <c r="P17" s="2" t="s">
        <v>14</v>
      </c>
      <c r="Q17" s="2" t="s">
        <v>15</v>
      </c>
      <c r="R17" s="2" t="s">
        <v>14</v>
      </c>
      <c r="S17" s="2" t="s">
        <v>15</v>
      </c>
      <c r="T17" s="2" t="s">
        <v>14</v>
      </c>
      <c r="U17" s="2" t="s">
        <v>15</v>
      </c>
      <c r="V17" s="2" t="s">
        <v>14</v>
      </c>
      <c r="W17" s="2" t="s">
        <v>15</v>
      </c>
      <c r="X17" s="5"/>
    </row>
    <row r="18" spans="1:25" ht="21" customHeight="1">
      <c r="A18" s="12" t="s">
        <v>20</v>
      </c>
      <c r="B18" s="3">
        <v>6</v>
      </c>
      <c r="C18" s="3">
        <f>C8</f>
        <v>135</v>
      </c>
      <c r="D18" s="4">
        <v>28</v>
      </c>
      <c r="E18" s="3">
        <f>D18/C18*100</f>
        <v>20.74074074074074</v>
      </c>
      <c r="F18" s="4">
        <v>41</v>
      </c>
      <c r="G18" s="3">
        <f>F18/C18*100</f>
        <v>30.37037037037037</v>
      </c>
      <c r="H18" s="4">
        <v>46</v>
      </c>
      <c r="I18" s="3">
        <f>H18/C18*100</f>
        <v>34.074074074074076</v>
      </c>
      <c r="J18" s="4">
        <v>18</v>
      </c>
      <c r="K18" s="3">
        <f>J18/C18*100</f>
        <v>13.333333333333334</v>
      </c>
      <c r="L18" s="4">
        <v>2</v>
      </c>
      <c r="M18" s="3">
        <f>L18/C18*100</f>
        <v>1.4814814814814816</v>
      </c>
      <c r="N18" s="4">
        <v>34</v>
      </c>
      <c r="O18" s="3">
        <f>N18/C18*100</f>
        <v>25.185185185185183</v>
      </c>
      <c r="P18" s="4">
        <v>49</v>
      </c>
      <c r="Q18" s="3">
        <f>P18/C18*100</f>
        <v>36.2962962962963</v>
      </c>
      <c r="R18" s="4">
        <v>27</v>
      </c>
      <c r="S18" s="3">
        <f>R18/C18*100</f>
        <v>20</v>
      </c>
      <c r="T18" s="4">
        <v>23</v>
      </c>
      <c r="U18" s="3">
        <f>T18/C18*100</f>
        <v>17.037037037037038</v>
      </c>
      <c r="V18" s="4">
        <v>2</v>
      </c>
      <c r="W18" s="3">
        <f>V18/C18*100</f>
        <v>1.4814814814814816</v>
      </c>
      <c r="X18" s="5"/>
      <c r="Y18" s="5"/>
    </row>
    <row r="19" spans="1:25" ht="21" customHeight="1">
      <c r="A19" s="13"/>
      <c r="B19" s="3">
        <v>7</v>
      </c>
      <c r="C19" s="3">
        <f>C9</f>
        <v>164</v>
      </c>
      <c r="D19" s="4">
        <v>24</v>
      </c>
      <c r="E19" s="3">
        <f>D19/C19*100</f>
        <v>14.634146341463413</v>
      </c>
      <c r="F19" s="4">
        <v>76</v>
      </c>
      <c r="G19" s="3">
        <f>F19/C19*100</f>
        <v>46.34146341463415</v>
      </c>
      <c r="H19" s="4">
        <v>47</v>
      </c>
      <c r="I19" s="3">
        <f>H19/C19*100</f>
        <v>28.65853658536585</v>
      </c>
      <c r="J19" s="4">
        <v>17</v>
      </c>
      <c r="K19" s="3">
        <f>J19/C19*100</f>
        <v>10.365853658536585</v>
      </c>
      <c r="L19" s="4">
        <v>0</v>
      </c>
      <c r="M19" s="3">
        <f>L19/C19*100</f>
        <v>0</v>
      </c>
      <c r="N19" s="4">
        <v>33</v>
      </c>
      <c r="O19" s="3">
        <f>N19/C19*100</f>
        <v>20.121951219512198</v>
      </c>
      <c r="P19" s="4">
        <v>76</v>
      </c>
      <c r="Q19" s="3">
        <f>P19/C19*100</f>
        <v>46.34146341463415</v>
      </c>
      <c r="R19" s="4">
        <v>44</v>
      </c>
      <c r="S19" s="3">
        <f>R19/C19*100</f>
        <v>26.82926829268293</v>
      </c>
      <c r="T19" s="4">
        <v>11</v>
      </c>
      <c r="U19" s="3">
        <f>T19/C19*100</f>
        <v>6.707317073170732</v>
      </c>
      <c r="V19" s="4">
        <v>0</v>
      </c>
      <c r="W19" s="3">
        <f>V19/C19*100</f>
        <v>0</v>
      </c>
      <c r="X19" s="5"/>
      <c r="Y19" s="5"/>
    </row>
    <row r="20" spans="1:25" ht="21" customHeight="1">
      <c r="A20" s="13"/>
      <c r="B20" s="3">
        <v>8</v>
      </c>
      <c r="C20" s="3">
        <f>C10</f>
        <v>143</v>
      </c>
      <c r="D20" s="4">
        <v>26</v>
      </c>
      <c r="E20" s="3">
        <f>D20/C20*100</f>
        <v>18.181818181818183</v>
      </c>
      <c r="F20" s="4">
        <v>52</v>
      </c>
      <c r="G20" s="3">
        <f>F20/C20*100</f>
        <v>36.36363636363637</v>
      </c>
      <c r="H20" s="4">
        <v>53</v>
      </c>
      <c r="I20" s="3">
        <f>H20/C20*100</f>
        <v>37.06293706293706</v>
      </c>
      <c r="J20" s="4">
        <v>12</v>
      </c>
      <c r="K20" s="3">
        <f>J20/C20*100</f>
        <v>8.391608391608392</v>
      </c>
      <c r="L20" s="4">
        <v>0</v>
      </c>
      <c r="M20" s="3">
        <f>L20/C20*100</f>
        <v>0</v>
      </c>
      <c r="N20" s="4">
        <v>14</v>
      </c>
      <c r="O20" s="3">
        <f>N20/C20*100</f>
        <v>9.79020979020979</v>
      </c>
      <c r="P20" s="4">
        <v>38</v>
      </c>
      <c r="Q20" s="3">
        <f>P20/C20*100</f>
        <v>26.573426573426573</v>
      </c>
      <c r="R20" s="4">
        <v>66</v>
      </c>
      <c r="S20" s="3">
        <f>R20/C20*100</f>
        <v>46.15384615384615</v>
      </c>
      <c r="T20" s="4">
        <v>23</v>
      </c>
      <c r="U20" s="3">
        <f>T20/C20*100</f>
        <v>16.083916083916083</v>
      </c>
      <c r="V20" s="4">
        <v>2</v>
      </c>
      <c r="W20" s="3">
        <f>V20/C20*100</f>
        <v>1.3986013986013985</v>
      </c>
      <c r="X20" s="5"/>
      <c r="Y20" s="5"/>
    </row>
    <row r="21" spans="1:25" ht="21" customHeight="1">
      <c r="A21" s="14"/>
      <c r="B21" s="6">
        <v>9</v>
      </c>
      <c r="C21" s="3">
        <f>C11</f>
        <v>137</v>
      </c>
      <c r="D21" s="4">
        <v>34</v>
      </c>
      <c r="E21" s="3">
        <f>D21/C21*100</f>
        <v>24.817518248175183</v>
      </c>
      <c r="F21" s="4">
        <v>47</v>
      </c>
      <c r="G21" s="3">
        <f>F21/C21*100</f>
        <v>34.306569343065696</v>
      </c>
      <c r="H21" s="4">
        <v>51</v>
      </c>
      <c r="I21" s="3">
        <f>H21/C21*100</f>
        <v>37.22627737226277</v>
      </c>
      <c r="J21" s="4">
        <v>5</v>
      </c>
      <c r="K21" s="3">
        <f>J21/C21*100</f>
        <v>3.64963503649635</v>
      </c>
      <c r="L21" s="4">
        <v>0</v>
      </c>
      <c r="M21" s="3">
        <f>L21/C21*100</f>
        <v>0</v>
      </c>
      <c r="N21" s="4">
        <v>29</v>
      </c>
      <c r="O21" s="3">
        <f>N21/C21*100</f>
        <v>21.16788321167883</v>
      </c>
      <c r="P21" s="4">
        <v>41</v>
      </c>
      <c r="Q21" s="3">
        <f>P21/C21*100</f>
        <v>29.927007299270077</v>
      </c>
      <c r="R21" s="4">
        <v>50</v>
      </c>
      <c r="S21" s="3">
        <f>R21/C21*100</f>
        <v>36.496350364963504</v>
      </c>
      <c r="T21" s="4">
        <v>17</v>
      </c>
      <c r="U21" s="3">
        <f>T21/C21*100</f>
        <v>12.408759124087592</v>
      </c>
      <c r="V21" s="4">
        <v>0</v>
      </c>
      <c r="W21" s="3">
        <f>V21/C21*100</f>
        <v>0</v>
      </c>
      <c r="X21" s="5"/>
      <c r="Y21" s="5"/>
    </row>
    <row r="22" spans="1:25" ht="21" customHeight="1">
      <c r="A22" s="15" t="s">
        <v>16</v>
      </c>
      <c r="B22" s="16"/>
      <c r="C22" s="1">
        <f>SUM(C18:C21)</f>
        <v>579</v>
      </c>
      <c r="D22" s="1">
        <f>SUM(D18:D21)</f>
        <v>112</v>
      </c>
      <c r="E22" s="1">
        <f>D22/C22*100</f>
        <v>19.343696027633854</v>
      </c>
      <c r="F22" s="1">
        <f>SUM(F18:F21)</f>
        <v>216</v>
      </c>
      <c r="G22" s="1">
        <f>F22/C22*100</f>
        <v>37.30569948186528</v>
      </c>
      <c r="H22" s="1">
        <f>SUM(H18:H21)</f>
        <v>197</v>
      </c>
      <c r="I22" s="1">
        <f>H22/C22*100</f>
        <v>34.024179620034545</v>
      </c>
      <c r="J22" s="1">
        <f>SUM(J18:J21)</f>
        <v>52</v>
      </c>
      <c r="K22" s="1">
        <f>J22/C22*100</f>
        <v>8.981001727115718</v>
      </c>
      <c r="L22" s="1">
        <v>2</v>
      </c>
      <c r="M22" s="1">
        <f>L22/C22*100</f>
        <v>0.3454231433506045</v>
      </c>
      <c r="N22" s="1">
        <f>SUM(N18:N21)</f>
        <v>110</v>
      </c>
      <c r="O22" s="1">
        <f>N22/C22*100</f>
        <v>18.998272884283246</v>
      </c>
      <c r="P22" s="1">
        <f>SUM(P18:P21)</f>
        <v>204</v>
      </c>
      <c r="Q22" s="1">
        <f>P22/C22*100</f>
        <v>35.233160621761655</v>
      </c>
      <c r="R22" s="1">
        <f>SUM(R18:R21)</f>
        <v>187</v>
      </c>
      <c r="S22" s="1">
        <f>R22/C22*100</f>
        <v>32.29706390328152</v>
      </c>
      <c r="T22" s="1">
        <f>SUM(T18:T21)</f>
        <v>74</v>
      </c>
      <c r="U22" s="1">
        <f>T22/C22*100</f>
        <v>12.780656303972366</v>
      </c>
      <c r="V22" s="1">
        <f>SUM(V18:V21)</f>
        <v>4</v>
      </c>
      <c r="W22" s="1">
        <f>V22/C22*100</f>
        <v>0.690846286701209</v>
      </c>
      <c r="X22" s="5"/>
      <c r="Y22" s="5"/>
    </row>
    <row r="23" spans="12:23" ht="15.75">
      <c r="L23" s="7" t="s">
        <v>22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2:23" ht="17.25">
      <c r="L24" s="8" t="s">
        <v>23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30" spans="14:23" ht="15.75">
      <c r="N30" s="10" t="s">
        <v>19</v>
      </c>
      <c r="O30" s="10"/>
      <c r="P30" s="10"/>
      <c r="Q30" s="10"/>
      <c r="R30" s="10"/>
      <c r="S30" s="10"/>
      <c r="T30" s="10"/>
      <c r="U30" s="10"/>
      <c r="V30" s="10"/>
      <c r="W30" s="10"/>
    </row>
  </sheetData>
  <mergeCells count="43">
    <mergeCell ref="T6:U6"/>
    <mergeCell ref="V6:W6"/>
    <mergeCell ref="A1:D1"/>
    <mergeCell ref="E1:W1"/>
    <mergeCell ref="A2:D2"/>
    <mergeCell ref="E2:W2"/>
    <mergeCell ref="P6:Q6"/>
    <mergeCell ref="R6:S6"/>
    <mergeCell ref="A4:A7"/>
    <mergeCell ref="B4:B7"/>
    <mergeCell ref="A8:A11"/>
    <mergeCell ref="A12:B12"/>
    <mergeCell ref="L6:M6"/>
    <mergeCell ref="N6:O6"/>
    <mergeCell ref="C4:C7"/>
    <mergeCell ref="D4:W4"/>
    <mergeCell ref="D5:M5"/>
    <mergeCell ref="N5:W5"/>
    <mergeCell ref="D6:E6"/>
    <mergeCell ref="F6:G6"/>
    <mergeCell ref="H6:I6"/>
    <mergeCell ref="J6:K6"/>
    <mergeCell ref="D16:E16"/>
    <mergeCell ref="F16:G16"/>
    <mergeCell ref="H16:I16"/>
    <mergeCell ref="J16:K16"/>
    <mergeCell ref="A18:A21"/>
    <mergeCell ref="A22:B22"/>
    <mergeCell ref="L16:M16"/>
    <mergeCell ref="N16:O16"/>
    <mergeCell ref="A14:A17"/>
    <mergeCell ref="B14:B17"/>
    <mergeCell ref="C14:C17"/>
    <mergeCell ref="D14:W14"/>
    <mergeCell ref="D15:M15"/>
    <mergeCell ref="N15:W15"/>
    <mergeCell ref="L23:W23"/>
    <mergeCell ref="L24:W24"/>
    <mergeCell ref="N30:W30"/>
    <mergeCell ref="T16:U16"/>
    <mergeCell ref="V16:W16"/>
    <mergeCell ref="P16:Q16"/>
    <mergeCell ref="R16:S16"/>
  </mergeCells>
  <dataValidations count="1">
    <dataValidation errorStyle="warning" allowBlank="1" showInputMessage="1" showErrorMessage="1" promptTitle="Phòng GD&amp;ĐT Thanh Hà Lưu ý:" prompt="- Chỉ nhập số liệu ở các cột tô mầu&#10;- Chú ý số lượng ở các cột Giỏi, khá, TB, Yếu, kém " sqref="D18:W22 D8:W12"/>
  </dataValidations>
  <printOptions horizontalCentered="1"/>
  <pageMargins left="0" right="0" top="0" bottom="0" header="0" footer="0"/>
  <pageSetup horizontalDpi="600" verticalDpi="6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2013-12-25T01:03:54Z</cp:lastPrinted>
  <dcterms:created xsi:type="dcterms:W3CDTF">2012-12-24T07:34:12Z</dcterms:created>
  <dcterms:modified xsi:type="dcterms:W3CDTF">2013-12-26T00:19:40Z</dcterms:modified>
  <cp:category/>
  <cp:version/>
  <cp:contentType/>
  <cp:contentStatus/>
</cp:coreProperties>
</file>